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2-Febrero\"/>
    </mc:Choice>
  </mc:AlternateContent>
  <xr:revisionPtr revIDLastSave="0" documentId="13_ncr:1_{27DC01F4-36AB-4C8E-85BC-376D209E6B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onos ASG" sheetId="4" r:id="rId1"/>
    <sheet name="Data" sheetId="3" state="hidden" r:id="rId2"/>
  </sheets>
  <definedNames>
    <definedName name="ExternalData_1" localSheetId="1" hidden="1">Data!$A$1:$A$2</definedName>
    <definedName name="ExternalData_2" localSheetId="1" hidden="1">Data!$C$1:$D$2</definedName>
    <definedName name="ExternalData_3" localSheetId="1" hidden="1">Data!$F$1:$F$2</definedName>
    <definedName name="ExternalData_6" localSheetId="0" hidden="1">'Bonos ASG'!$B$13:$L$14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E22" i="4"/>
  <c r="K15" i="4"/>
  <c r="J15" i="4"/>
  <c r="I15" i="4"/>
  <c r="L22" i="4"/>
  <c r="K22" i="4"/>
  <c r="J22" i="4"/>
  <c r="I22" i="4"/>
  <c r="H22" i="4"/>
  <c r="G22" i="4"/>
  <c r="L1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FechaCorte" description="Connection to the 'FechaCorte' query in the workbook." type="5" refreshedVersion="0" background="1">
    <dbPr connection="Provider=Microsoft.Mashup.OleDb.1;Data Source=$Workbook$;Location=FechaCorte;Extended Properties=&quot;&quot;" command="SELECT * FROM [FechaCorte]"/>
  </connection>
  <connection id="2" xr16:uid="{00000000-0015-0000-FFFF-FFFF01000000}" keepAlive="1" name="Query - Monto_Circulacion" description="Connection to the 'Monto_Circulacion' query in the workbook." type="5" refreshedVersion="6" background="1" saveData="1">
    <dbPr connection="Provider=Microsoft.Mashup.OleDb.1;Data Source=$Workbook$;Location=Monto_Circulacion;Extended Properties=&quot;&quot;" command="SELECT * FROM [Monto_Circulacion]"/>
  </connection>
  <connection id="3" xr16:uid="{00000000-0015-0000-FFFF-FFFF02000000}" keepAlive="1" name="Query - Servicio_DOP" description="Connection to the 'Servicio_DOP' query in the workbook." type="5" refreshedVersion="6" background="1" saveData="1">
    <dbPr connection="Provider=Microsoft.Mashup.OleDb.1;Data Source=$Workbook$;Location=Servicio_DOP;Extended Properties=&quot;&quot;" command="SELECT * FROM [Servicio_DOP]"/>
  </connection>
  <connection id="4" xr16:uid="{00000000-0015-0000-FFFF-FFFF03000000}" keepAlive="1" name="Query - Servicio_USD" description="Connection to the 'Servicio_USD' query in the workbook." type="5" refreshedVersion="6" background="1" saveData="1">
    <dbPr connection="Provider=Microsoft.Mashup.OleDb.1;Data Source=$Workbook$;Location=Servicio_USD;Extended Properties=&quot;&quot;" command="SELECT * FROM [Servicio_USD]"/>
  </connection>
  <connection id="5" xr16:uid="{00000000-0015-0000-FFFF-FFFF04000000}" keepAlive="1" name="Query - Servicio_USD(1)" description="Connection to the 'Servicio_USD' query in the workbook." type="5" refreshedVersion="7" background="1" saveData="1">
    <dbPr connection="Provider=Microsoft.Mashup.OleDb.1;Data Source=$Workbook$;Location=Servicio_USD;Extended Properties=&quot;&quot;" command="SELECT * FROM [Servicio_USD]"/>
  </connection>
</connections>
</file>

<file path=xl/sharedStrings.xml><?xml version="1.0" encoding="utf-8"?>
<sst xmlns="http://schemas.openxmlformats.org/spreadsheetml/2006/main" count="44" uniqueCount="39">
  <si>
    <t>USD</t>
  </si>
  <si>
    <t>fecha_corte</t>
  </si>
  <si>
    <t>ano_minimo</t>
  </si>
  <si>
    <t>ano_maximo</t>
  </si>
  <si>
    <t>ano</t>
  </si>
  <si>
    <t>TOTAL</t>
  </si>
  <si>
    <t>Principal 2025</t>
  </si>
  <si>
    <t>Total</t>
  </si>
  <si>
    <t>Septiembre 2022</t>
  </si>
  <si>
    <t>Principal 2026</t>
  </si>
  <si>
    <t>Principal 2027</t>
  </si>
  <si>
    <t>Globales 2024-24-0001</t>
  </si>
  <si>
    <t>USP3579ECU93</t>
  </si>
  <si>
    <t>2024-24-0001 1</t>
  </si>
  <si>
    <t>Amount in Millions</t>
  </si>
  <si>
    <t>Public Sector External Outstanding ESG Bond Issues</t>
  </si>
  <si>
    <t>*The Outstanding Amount column is expressed in US dollars.</t>
  </si>
  <si>
    <t>Amount in Millions USD</t>
  </si>
  <si>
    <t>Bond Reference</t>
  </si>
  <si>
    <t>ISIN Code</t>
  </si>
  <si>
    <t>Settlement / Exchange Date</t>
  </si>
  <si>
    <t>Maturity Date</t>
  </si>
  <si>
    <t>Coupon Rate</t>
  </si>
  <si>
    <t>Amount Issued</t>
  </si>
  <si>
    <t>Currency</t>
  </si>
  <si>
    <t>Exchanged</t>
  </si>
  <si>
    <t>Capitalized</t>
  </si>
  <si>
    <t>Reimbursed</t>
  </si>
  <si>
    <t>Outstanding Amount</t>
  </si>
  <si>
    <t>PUBLIC DEBT OFFICE</t>
  </si>
  <si>
    <t>MINISTRY OF FINANCE</t>
  </si>
  <si>
    <t>DOMINICAN REPUBLIC</t>
  </si>
  <si>
    <t>Interes 2025</t>
  </si>
  <si>
    <t>Interes 2026</t>
  </si>
  <si>
    <t>Interes 2027</t>
  </si>
  <si>
    <t>Principal 2028</t>
  </si>
  <si>
    <t>Interes 2028</t>
  </si>
  <si>
    <t>As of February 28th, 2025</t>
  </si>
  <si>
    <t>Non Financial Public Sector External Bonds Debt Service Projections, 2025-2028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</si>
</sst>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C0A]d\-mmm\-yy;@"/>
    <numFmt numFmtId="165" formatCode="[$-409]d\-mmm\-yyyy;@"/>
    <numFmt numFmtId="166" formatCode="#,##0.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9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2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22" fontId="0" fillId="0" borderId="0" xfId="0" applyNumberForma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56">
    <dxf>
      <numFmt numFmtId="0" formatCode="General"/>
    </dxf>
    <dxf>
      <numFmt numFmtId="27" formatCode="m/d/yyyy\ 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sz val="10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5198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C0A]d\-mmm\-yy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[$-409]d\-mmm\-yyyy;@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C0A]d\-mmm\-yy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5198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border diagonalUp="0" diagonalDown="0">
        <left/>
        <right/>
        <top/>
        <bottom style="double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wholeTable" dxfId="55"/>
      <tableStyleElement type="headerRow" dxfId="54"/>
      <tableStyleElement type="totalRow" dxfId="53"/>
    </tableStyle>
    <tableStyle name="Table Style 2" pivot="0" count="1" xr9:uid="{00000000-0011-0000-FFFF-FFFF01000000}">
      <tableStyleElement type="firstColumn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352424</xdr:colOff>
      <xdr:row>0</xdr:row>
      <xdr:rowOff>76200</xdr:rowOff>
    </xdr:from>
    <xdr:to>
      <xdr:col>7</xdr:col>
      <xdr:colOff>9524</xdr:colOff>
      <xdr:row>4</xdr:row>
      <xdr:rowOff>162112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EBC9D0-F6E4-456B-9FF3-CC4FCE7A2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276974" y="76200"/>
          <a:ext cx="885825" cy="84791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adjustColumnWidth="0" connectionId="2" xr16:uid="{00000000-0016-0000-0000-000000000000}" autoFormatId="16" applyNumberFormats="0" applyBorderFormats="0" applyFontFormats="0" applyPatternFormats="0" applyAlignmentFormats="0" applyWidthHeightFormats="0">
  <queryTableRefresh nextId="16">
    <queryTableFields count="11">
      <queryTableField id="1" name="Referencia Bono" tableColumnId="23"/>
      <queryTableField id="2" name="Código ISIN" tableColumnId="24"/>
      <queryTableField id="3" name="Fecha de Liquidación/Canje" tableColumnId="25"/>
      <queryTableField id="4" name="Fecha de Vencimiento" tableColumnId="26"/>
      <queryTableField id="5" name="Cupón" tableColumnId="27"/>
      <queryTableField id="6" name="Monto Emitido/Canjeado" tableColumnId="28"/>
      <queryTableField id="7" name="Moneda" tableColumnId="29"/>
      <queryTableField id="8" name="Canjeado" tableColumnId="30"/>
      <queryTableField id="9" name="Capitalizado" tableColumnId="31"/>
      <queryTableField id="10" name="Reembolsado" tableColumnId="32"/>
      <queryTableField id="11" name="Monto en Circulacion" tableColumnId="3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Monto_Circulacion" displayName="Monto_Circulacion" ref="B13:L15" tableType="queryTable" totalsRowCount="1" headerRowDxfId="51" dataDxfId="50" totalsRowDxfId="49" headerRowCellStyle="Normal 2">
  <tableColumns count="11">
    <tableColumn id="23" xr3:uid="{00000000-0010-0000-0000-000017000000}" uniqueName="23" name="Bond Reference" queryTableFieldId="1" dataDxfId="48" totalsRowDxfId="47"/>
    <tableColumn id="24" xr3:uid="{00000000-0010-0000-0000-000018000000}" uniqueName="24" name="ISIN Code" queryTableFieldId="2" dataDxfId="46" totalsRowDxfId="45"/>
    <tableColumn id="25" xr3:uid="{00000000-0010-0000-0000-000019000000}" uniqueName="25" name="Settlement / Exchange Date" queryTableFieldId="3" dataDxfId="44" totalsRowDxfId="43"/>
    <tableColumn id="26" xr3:uid="{00000000-0010-0000-0000-00001A000000}" uniqueName="26" name="Maturity Date" queryTableFieldId="4" dataDxfId="42" totalsRowDxfId="41"/>
    <tableColumn id="27" xr3:uid="{00000000-0010-0000-0000-00001B000000}" uniqueName="27" name="Coupon Rate" queryTableFieldId="5" dataDxfId="40" totalsRowDxfId="39"/>
    <tableColumn id="28" xr3:uid="{00000000-0010-0000-0000-00001C000000}" uniqueName="28" name="Amount Issued" queryTableFieldId="6" dataDxfId="38" totalsRowDxfId="37"/>
    <tableColumn id="29" xr3:uid="{00000000-0010-0000-0000-00001D000000}" uniqueName="29" name="Currency" totalsRowLabel="TOTAL" queryTableFieldId="7" dataDxfId="36" totalsRowDxfId="35"/>
    <tableColumn id="30" xr3:uid="{00000000-0010-0000-0000-00001E000000}" uniqueName="30" name="Exchanged" totalsRowFunction="sum" queryTableFieldId="8" dataDxfId="34" totalsRowDxfId="33"/>
    <tableColumn id="31" xr3:uid="{00000000-0010-0000-0000-00001F000000}" uniqueName="31" name="Capitalized" totalsRowFunction="sum" queryTableFieldId="9" dataDxfId="32" totalsRowDxfId="31"/>
    <tableColumn id="32" xr3:uid="{00000000-0010-0000-0000-000020000000}" uniqueName="32" name="Reimbursed" totalsRowFunction="sum" queryTableFieldId="10" dataDxfId="30" totalsRowDxfId="29"/>
    <tableColumn id="33" xr3:uid="{00000000-0010-0000-0000-000021000000}" uniqueName="33" name="Outstanding Amount" totalsRowFunction="sum" queryTableFieldId="11" dataDxfId="28" totalsRowDxfId="27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rvicio_USD" displayName="Servicio_USD" ref="B20:L22" totalsRowCount="1" headerRowDxfId="26" dataDxfId="25" totalsRowDxfId="24" headerRowCellStyle="Normal 2">
  <autoFilter ref="B20:L21" xr:uid="{00000000-0009-0000-0100-000001000000}"/>
  <tableColumns count="11">
    <tableColumn id="1" xr3:uid="{00000000-0010-0000-0100-000001000000}" name="Bond Reference" totalsRowLabel="Total" dataDxfId="23" totalsRowDxfId="22"/>
    <tableColumn id="2" xr3:uid="{00000000-0010-0000-0100-000002000000}" name="ISIN Code" dataDxfId="21" totalsRowDxfId="20"/>
    <tableColumn id="3" xr3:uid="{00000000-0010-0000-0100-000003000000}" name="Currency" dataDxfId="19" totalsRowDxfId="18"/>
    <tableColumn id="4" xr3:uid="{00000000-0010-0000-0100-000004000000}" name="Principal 2025" totalsRowFunction="sum" dataDxfId="17" totalsRowDxfId="16"/>
    <tableColumn id="12" xr3:uid="{00000000-0010-0000-0100-00000C000000}" name="Interes 2025" totalsRowFunction="sum" dataDxfId="15" totalsRowDxfId="14"/>
    <tableColumn id="6" xr3:uid="{00000000-0010-0000-0100-000006000000}" name="Principal 2026" totalsRowFunction="sum" dataDxfId="13" totalsRowDxfId="12"/>
    <tableColumn id="13" xr3:uid="{00000000-0010-0000-0100-00000D000000}" name="Interes 2026" totalsRowFunction="sum" dataDxfId="11" totalsRowDxfId="10"/>
    <tableColumn id="8" xr3:uid="{00000000-0010-0000-0100-000008000000}" name="Principal 2027" totalsRowFunction="sum" dataDxfId="9" totalsRowDxfId="8"/>
    <tableColumn id="14" xr3:uid="{00000000-0010-0000-0100-00000E000000}" name="Interes 2027" totalsRowFunction="sum" dataDxfId="7" totalsRowDxfId="6"/>
    <tableColumn id="10" xr3:uid="{00000000-0010-0000-0100-00000A000000}" name="Principal 2028" totalsRowFunction="sum" dataDxfId="5" totalsRowDxfId="4"/>
    <tableColumn id="15" xr3:uid="{00000000-0010-0000-0100-00000F000000}" name="Interes 2028" totalsRowFunction="sum" dataDxfId="3" totalsRowDxfId="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Fecha_Monto_Circulación" displayName="Fecha_Monto_Circulación" ref="A1:A2" totalsRowShown="0">
  <autoFilter ref="A1:A2" xr:uid="{00000000-0009-0000-0100-00000A000000}"/>
  <tableColumns count="1">
    <tableColumn id="1" xr3:uid="{00000000-0010-0000-0200-000001000000}" name="fecha_corte" dataDxfId="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Fecha_Proyeccion" displayName="Fecha_Proyeccion" ref="C1:D2" totalsRowShown="0">
  <autoFilter ref="C1:D2" xr:uid="{00000000-0009-0000-0100-00000B000000}"/>
  <tableColumns count="2">
    <tableColumn id="1" xr3:uid="{00000000-0010-0000-0300-000001000000}" name="ano_minimo"/>
    <tableColumn id="2" xr3:uid="{00000000-0010-0000-0300-000002000000}" name="ano_maximo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Fecha_Proyeccion_Formateada" displayName="Fecha_Proyeccion_Formateada" ref="F1:F2" totalsRowShown="0">
  <autoFilter ref="F1:F2" xr:uid="{00000000-0009-0000-0100-00000C000000}"/>
  <tableColumns count="1">
    <tableColumn id="1" xr3:uid="{00000000-0010-0000-0400-000001000000}" name="an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showGridLines="0" tabSelected="1" zoomScaleNormal="100" workbookViewId="0"/>
  </sheetViews>
  <sheetFormatPr defaultRowHeight="15" x14ac:dyDescent="0.25"/>
  <cols>
    <col min="1" max="1" width="2" customWidth="1"/>
    <col min="2" max="2" width="20.85546875" bestFit="1" customWidth="1"/>
    <col min="3" max="3" width="16.28515625" bestFit="1" customWidth="1"/>
    <col min="4" max="4" width="12.85546875" bestFit="1" customWidth="1"/>
    <col min="5" max="12" width="18.42578125" bestFit="1" customWidth="1"/>
    <col min="14" max="14" width="10.5703125" bestFit="1" customWidth="1"/>
    <col min="15" max="15" width="8" bestFit="1" customWidth="1"/>
  </cols>
  <sheetData>
    <row r="1" spans="1:14" x14ac:dyDescent="0.25">
      <c r="A1" s="10"/>
    </row>
    <row r="6" spans="1:14" x14ac:dyDescent="0.25">
      <c r="B6" s="26" t="s">
        <v>29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4" x14ac:dyDescent="0.25">
      <c r="B7" s="26" t="s">
        <v>30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 x14ac:dyDescent="0.25">
      <c r="B8" s="26" t="s">
        <v>31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4" x14ac:dyDescent="0.25">
      <c r="B9" s="3"/>
      <c r="C9" s="3"/>
      <c r="D9" s="4"/>
      <c r="E9" s="4"/>
      <c r="F9" s="3"/>
      <c r="G9" s="3"/>
      <c r="H9" s="3"/>
      <c r="I9" s="3"/>
      <c r="J9" s="3"/>
      <c r="K9" s="3"/>
      <c r="L9" s="3"/>
    </row>
    <row r="10" spans="1:14" x14ac:dyDescent="0.25">
      <c r="B10" s="26" t="s">
        <v>15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28" t="s">
        <v>37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4" x14ac:dyDescent="0.25">
      <c r="B12" s="26" t="s">
        <v>14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4" ht="38.25" x14ac:dyDescent="0.25">
      <c r="B13" s="5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27</v>
      </c>
      <c r="L13" s="5" t="s">
        <v>28</v>
      </c>
    </row>
    <row r="14" spans="1:14" x14ac:dyDescent="0.25">
      <c r="B14" s="3" t="s">
        <v>11</v>
      </c>
      <c r="C14" s="8" t="s">
        <v>12</v>
      </c>
      <c r="D14" s="14">
        <v>45474</v>
      </c>
      <c r="E14" s="14">
        <v>49827</v>
      </c>
      <c r="F14" s="8">
        <v>6.6</v>
      </c>
      <c r="G14" s="15">
        <v>750</v>
      </c>
      <c r="H14" s="16" t="s">
        <v>0</v>
      </c>
      <c r="I14" s="15">
        <v>0</v>
      </c>
      <c r="J14" s="15">
        <v>0</v>
      </c>
      <c r="K14" s="15">
        <v>0</v>
      </c>
      <c r="L14" s="15">
        <v>750</v>
      </c>
    </row>
    <row r="15" spans="1:14" ht="15.75" thickBot="1" x14ac:dyDescent="0.3">
      <c r="B15" s="19"/>
      <c r="C15" s="20"/>
      <c r="D15" s="21"/>
      <c r="E15" s="21"/>
      <c r="F15" s="20"/>
      <c r="G15" s="22"/>
      <c r="H15" s="23" t="s">
        <v>5</v>
      </c>
      <c r="I15" s="22">
        <f>SUBTOTAL(109,Monto_Circulacion[Exchanged])</f>
        <v>0</v>
      </c>
      <c r="J15" s="22">
        <f>SUBTOTAL(109,Monto_Circulacion[Capitalized])</f>
        <v>0</v>
      </c>
      <c r="K15" s="22">
        <f>SUBTOTAL(109,Monto_Circulacion[Reimbursed])</f>
        <v>0</v>
      </c>
      <c r="L15" s="22">
        <f>SUBTOTAL(109,Monto_Circulacion[Outstanding Amount])</f>
        <v>750</v>
      </c>
      <c r="N15" s="11"/>
    </row>
    <row r="16" spans="1:14" ht="15.75" thickTop="1" x14ac:dyDescent="0.25">
      <c r="B16" s="25" t="s">
        <v>16</v>
      </c>
      <c r="C16" s="25"/>
      <c r="D16" s="25"/>
      <c r="E16" s="25"/>
      <c r="F16" s="25"/>
      <c r="G16" s="25"/>
      <c r="H16" s="25"/>
      <c r="I16" s="25"/>
      <c r="J16" s="25"/>
      <c r="K16" s="25"/>
      <c r="L16" s="6"/>
      <c r="N16" s="11"/>
    </row>
    <row r="17" spans="2:13" x14ac:dyDescent="0.25">
      <c r="B17" s="3"/>
      <c r="C17" s="1"/>
      <c r="D17" s="13"/>
      <c r="E17" s="13"/>
      <c r="F17" s="1"/>
      <c r="G17" s="6"/>
      <c r="H17" s="2"/>
      <c r="I17" s="6"/>
      <c r="J17" s="6"/>
      <c r="K17" s="6"/>
      <c r="L17" s="6"/>
    </row>
    <row r="18" spans="2:13" ht="15" customHeight="1" x14ac:dyDescent="0.25">
      <c r="B18" s="27" t="s">
        <v>38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2:13" x14ac:dyDescent="0.25">
      <c r="B19" s="26" t="s">
        <v>17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2:13" x14ac:dyDescent="0.25">
      <c r="B20" s="5" t="s">
        <v>18</v>
      </c>
      <c r="C20" s="5" t="s">
        <v>19</v>
      </c>
      <c r="D20" s="5" t="s">
        <v>24</v>
      </c>
      <c r="E20" s="5" t="s">
        <v>6</v>
      </c>
      <c r="F20" s="5" t="s">
        <v>32</v>
      </c>
      <c r="G20" s="5" t="s">
        <v>9</v>
      </c>
      <c r="H20" s="5" t="s">
        <v>33</v>
      </c>
      <c r="I20" s="5" t="s">
        <v>10</v>
      </c>
      <c r="J20" s="5" t="s">
        <v>34</v>
      </c>
      <c r="K20" s="5" t="s">
        <v>35</v>
      </c>
      <c r="L20" s="5" t="s">
        <v>36</v>
      </c>
    </row>
    <row r="21" spans="2:13" x14ac:dyDescent="0.25">
      <c r="B21" s="3" t="s">
        <v>13</v>
      </c>
      <c r="C21" s="3" t="s">
        <v>12</v>
      </c>
      <c r="D21" s="8" t="s">
        <v>0</v>
      </c>
      <c r="E21" s="9"/>
      <c r="F21" s="9">
        <v>49.5</v>
      </c>
      <c r="G21" s="9"/>
      <c r="H21" s="9">
        <v>49.5</v>
      </c>
      <c r="I21" s="9"/>
      <c r="J21" s="9">
        <v>49.5</v>
      </c>
      <c r="K21" s="9"/>
      <c r="L21" s="9">
        <v>49.5</v>
      </c>
    </row>
    <row r="22" spans="2:13" ht="15.75" thickBot="1" x14ac:dyDescent="0.3">
      <c r="B22" s="20" t="s">
        <v>7</v>
      </c>
      <c r="C22" s="20"/>
      <c r="D22" s="24"/>
      <c r="E22" s="22">
        <f>SUBTOTAL(109,Servicio_USD[Principal 2025])</f>
        <v>0</v>
      </c>
      <c r="F22" s="22">
        <f>SUBTOTAL(109,Servicio_USD[Interes 2025])</f>
        <v>49.5</v>
      </c>
      <c r="G22" s="22">
        <f>SUBTOTAL(109,Servicio_USD[Principal 2026])</f>
        <v>0</v>
      </c>
      <c r="H22" s="22">
        <f>SUBTOTAL(109,Servicio_USD[Interes 2026])</f>
        <v>49.5</v>
      </c>
      <c r="I22" s="22">
        <f>SUBTOTAL(109,Servicio_USD[Principal 2027])</f>
        <v>0</v>
      </c>
      <c r="J22" s="22">
        <f>SUBTOTAL(109,Servicio_USD[Interes 2027])</f>
        <v>49.5</v>
      </c>
      <c r="K22" s="22">
        <f>SUBTOTAL(109,Servicio_USD[Principal 2028])</f>
        <v>0</v>
      </c>
      <c r="L22" s="22">
        <f>SUBTOTAL(109,Servicio_USD[Interes 2028])</f>
        <v>49.5</v>
      </c>
    </row>
    <row r="23" spans="2:13" ht="15.75" thickTop="1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9"/>
    </row>
    <row r="30" spans="2:13" x14ac:dyDescent="0.25">
      <c r="M30" s="11"/>
    </row>
    <row r="36" spans="13:15" x14ac:dyDescent="0.25">
      <c r="N36" s="11"/>
      <c r="O36" s="11"/>
    </row>
    <row r="37" spans="13:15" x14ac:dyDescent="0.25">
      <c r="N37" s="17"/>
      <c r="O37" s="18"/>
    </row>
    <row r="38" spans="13:15" x14ac:dyDescent="0.25">
      <c r="M38" s="12"/>
    </row>
    <row r="45" spans="13:15" ht="15" customHeight="1" x14ac:dyDescent="0.25"/>
    <row r="46" spans="13:15" ht="15" customHeight="1" x14ac:dyDescent="0.25"/>
    <row r="47" spans="13:15" ht="15" customHeight="1" x14ac:dyDescent="0.25"/>
    <row r="48" spans="13:15" ht="15" customHeight="1" x14ac:dyDescent="0.25"/>
    <row r="51" spans="13:13" x14ac:dyDescent="0.25">
      <c r="M51" s="3"/>
    </row>
    <row r="52" spans="13:13" x14ac:dyDescent="0.25">
      <c r="M52" s="3"/>
    </row>
    <row r="53" spans="13:13" x14ac:dyDescent="0.25">
      <c r="M53" s="3"/>
    </row>
    <row r="54" spans="13:13" x14ac:dyDescent="0.25">
      <c r="M54" s="3"/>
    </row>
    <row r="55" spans="13:13" x14ac:dyDescent="0.25">
      <c r="M55" s="3"/>
    </row>
    <row r="56" spans="13:13" x14ac:dyDescent="0.25">
      <c r="M56" s="3"/>
    </row>
    <row r="57" spans="13:13" x14ac:dyDescent="0.25">
      <c r="M57" s="3"/>
    </row>
    <row r="58" spans="13:13" x14ac:dyDescent="0.25">
      <c r="M58" s="3"/>
    </row>
    <row r="59" spans="13:13" x14ac:dyDescent="0.25">
      <c r="M59" s="3"/>
    </row>
    <row r="60" spans="13:13" x14ac:dyDescent="0.25">
      <c r="M60" s="3"/>
    </row>
    <row r="61" spans="13:13" x14ac:dyDescent="0.25">
      <c r="M61" s="3"/>
    </row>
    <row r="62" spans="13:13" x14ac:dyDescent="0.25">
      <c r="M62" s="3"/>
    </row>
    <row r="63" spans="13:13" x14ac:dyDescent="0.25">
      <c r="M63" s="3"/>
    </row>
    <row r="64" spans="13:13" x14ac:dyDescent="0.25">
      <c r="M64" s="3"/>
    </row>
    <row r="65" spans="13:13" x14ac:dyDescent="0.25">
      <c r="M65" s="3"/>
    </row>
    <row r="66" spans="13:13" x14ac:dyDescent="0.25">
      <c r="M66" s="3"/>
    </row>
    <row r="67" spans="13:13" x14ac:dyDescent="0.25">
      <c r="M67" s="3"/>
    </row>
    <row r="68" spans="13:13" x14ac:dyDescent="0.25">
      <c r="M68" s="3"/>
    </row>
    <row r="69" spans="13:13" x14ac:dyDescent="0.25">
      <c r="M69" s="3"/>
    </row>
    <row r="70" spans="13:13" x14ac:dyDescent="0.25">
      <c r="M70" s="3"/>
    </row>
    <row r="71" spans="13:13" x14ac:dyDescent="0.25">
      <c r="M71" s="3"/>
    </row>
    <row r="72" spans="13:13" x14ac:dyDescent="0.25">
      <c r="M72" s="3"/>
    </row>
    <row r="73" spans="13:13" x14ac:dyDescent="0.25">
      <c r="M73" s="3"/>
    </row>
    <row r="74" spans="13:13" x14ac:dyDescent="0.25">
      <c r="M74" s="3"/>
    </row>
    <row r="75" spans="13:13" x14ac:dyDescent="0.25">
      <c r="M75" s="3"/>
    </row>
    <row r="76" spans="13:13" x14ac:dyDescent="0.25">
      <c r="M76" s="3"/>
    </row>
    <row r="77" spans="13:13" x14ac:dyDescent="0.25">
      <c r="M77" s="3"/>
    </row>
  </sheetData>
  <mergeCells count="10">
    <mergeCell ref="B6:L6"/>
    <mergeCell ref="B7:L7"/>
    <mergeCell ref="B8:L8"/>
    <mergeCell ref="B10:L10"/>
    <mergeCell ref="B11:L11"/>
    <mergeCell ref="B23:K23"/>
    <mergeCell ref="B12:L12"/>
    <mergeCell ref="B18:L18"/>
    <mergeCell ref="B19:L19"/>
    <mergeCell ref="B16:K16"/>
  </mergeCells>
  <phoneticPr fontId="7" type="noConversion"/>
  <pageMargins left="0.7" right="0.7" top="0.75" bottom="0.75" header="0.3" footer="0.3"/>
  <pageSetup scale="43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C2" sqref="C2"/>
    </sheetView>
  </sheetViews>
  <sheetFormatPr defaultRowHeight="15" x14ac:dyDescent="0.25"/>
  <cols>
    <col min="1" max="1" width="13.85546875" bestFit="1" customWidth="1"/>
    <col min="3" max="3" width="14.42578125" bestFit="1" customWidth="1"/>
    <col min="4" max="4" width="14.7109375" bestFit="1" customWidth="1"/>
    <col min="6" max="6" width="16" bestFit="1" customWidth="1"/>
  </cols>
  <sheetData>
    <row r="1" spans="1:6" x14ac:dyDescent="0.25">
      <c r="A1" t="s">
        <v>1</v>
      </c>
      <c r="C1" t="s">
        <v>2</v>
      </c>
      <c r="D1" t="s">
        <v>3</v>
      </c>
      <c r="F1" t="s">
        <v>4</v>
      </c>
    </row>
    <row r="2" spans="1:6" x14ac:dyDescent="0.25">
      <c r="A2" s="7">
        <v>44804</v>
      </c>
      <c r="C2">
        <v>2022</v>
      </c>
      <c r="D2">
        <v>2025</v>
      </c>
      <c r="F2" t="s">
        <v>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92F805E4FBF44E86213CDEBBA60208" ma:contentTypeVersion="4" ma:contentTypeDescription="Crear nuevo documento." ma:contentTypeScope="" ma:versionID="8853e7e1aa0daa334f9a90f3e1c704c3">
  <xsd:schema xmlns:xsd="http://www.w3.org/2001/XMLSchema" xmlns:xs="http://www.w3.org/2001/XMLSchema" xmlns:p="http://schemas.microsoft.com/office/2006/metadata/properties" xmlns:ns3="167e31ee-f4e7-4866-bbfb-e2660978dd76" targetNamespace="http://schemas.microsoft.com/office/2006/metadata/properties" ma:root="true" ma:fieldsID="c1a9a0d5e0c29908241402c66271216b" ns3:_="">
    <xsd:import namespace="167e31ee-f4e7-4866-bbfb-e2660978dd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31ee-f4e7-4866-bbfb-e2660978d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8 6 4 8 d 6 4 5 - b 1 9 d - 4 e 8 d - 8 a d 8 - c 9 2 5 c d a 0 0 1 e a "   x m l n s = " h t t p : / / s c h e m a s . m i c r o s o f t . c o m / D a t a M a s h u p " > A A A A A D I K A A B Q S w M E F A A C A A g A b E 9 x V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B s T 3 F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E 9 x V i + C n p M t B w A A T C U A A B M A H A B G b 3 J t d W x h c y 9 T Z W N 0 a W 9 u M S 5 t I K I Y A C i g F A A A A A A A A A A A A A A A A A A A A A A A A A A A A L 1 Z 3 W 6 b S B S + j 5 R 3 G B G p h i 3 x G t x 2 L y q v F g N 2 W R l w g W S 3 s i J E 7 E l j y Y Y U 2 9 m N r D z E P s p q H 6 E v t m f A h u H H a Z i 4 z Y W B m T P n f O c 7 P z O Q F Z 6 u 5 1 G I 3 P Q q v T 8 9 O T 1 Z 3 Q Y x n q E B n t 4 G a h S v M e q h s 1 m w x r z c k b s i k k T U l Q S 0 x O s A T Y z V O I g D u M f x x w 2 O H 3 r r e I N F 5 D 3 c 4 R 6 n w S J O R G U Z B 3 / Z z M F E I n t F 2 3 R x f D + f z i P / w t X A 6 g K v T 0 8 Q / L n R J p 4 S H O 6 X R R u 0 B t f B C v O c O n Y v H a 3 f 6 Y I R T u v 7 h m K q c D t J k X D n 5 + d j Z W g j T U d j x 7 B U Y 6 y M k I 4 M y 9 M d 3 d V d N L Y d 1 L c t 2 0 U f L 3 Q 0 U E a e Y i H d Q s r X f 2 y k o L H i e I Z D l q u 2 4 + l n / O J G S H 4 0 X R 0 p j o 5 + o z g i B C W T r u 7 R E 7 0 W 9 4 r w 0 P Y i D / + 9 5 v M Z w P w A f + e m e T 6 b c c I r r p V b c P W R r n r 5 8 x k P P g t I V V w d / f E B I I 5 0 i 1 f a l u 2 P w R V P M W 1 X 6 E n I I 1 O t T q f T e g 2 i X k k C K S 6 6 V B z 1 g + I I r 1 u I l v G c s g B l d m f 8 s G E 5 M / x j 7 X b 3 d o 9 h N r V Y M a 6 P g P K X a k d 1 i i 2 N i B h a M k e y H I l F E + W J V G 9 h 1 L Q t X V N 8 T R + l s 4 V J 1 / A u F N W w L W q 0 3 1 Z M j 9 i F l Z 7 t 2 4 4 x N C x l R E l o v q t + Q N T A A w 5 i P h k V U L B C w d d / I 2 o 2 T 0 m 1 b S k m K S / E t 6 g a U 4 a K Z r s t I Y 1 V a n / v + 1 7 q m / r y + n V 0 3 e z b I x e U 1 u r M J A t U q L Z m D G 3 f c A 2 r M D 7 Q I T 5 A n 6 / a 5 t i x T c M t U u g p b j K 9 Q 0 r j T N G B R X K V q J l Z Y U b O i 3 g A B t B k 1 6 e u 2 p P Z d Q S / W b h 3 8 b 0 i K 5 V 8 1 U g f e M j U n a G O f r c J G W l v Q D + h e n 0 Q J 0 D c 9 3 x X d y 7 9 s e m 5 V w J R 2 a d y k K Q E u Z Z S u g d U j m z f s i l R h d B K Z T W R g d u i E B N Q V f M t c w d O L Y A D E + o Q D F r A y a c x m F T J c w U W S G k l K Q 0 C q e n s 5 N G Y t B p M h F y g 1 A f C P L C o H c Z V l S x g o 7 o N / E C + w 3 a S P 6 v t k e I b W q + b P B G d W m W E q u + 0 R h T V M y 7 t l o h a h R q h F m j 6 h W Y 7 v d b Q 7 i P N N l v Z 1 N O l K x 4 q P 0 q 1 Z 4 x t n + h X e q 1 k S 2 1 R k 4 M L H Z S S O t p J 6 H + C D U v J Z R K + f u 1 R + 2 Z O h u 1 o O u z T n 1 J + 0 v b E X Q l i e j Q 4 4 x w c w u F i h t R o s V m G K w 7 Y 9 o L r B W 6 n E 7 t h P j 1 D i N s t Z 2 j k v O D g G x z j c D o P U D 8 K I + 5 R R F u O 6 h N E R v 3 6 3 2 z + O U L J c y J Q b r h E y o x C P A u 4 x 0 c a U x T P c F y P K p n a w 6 r i F 7 c V b G U o u V G 4 I w 2 Z X L P A k Y c s Y u S h p s u R 4 V J z I 0 N J L 9 v f y F z B o 2 V 0 n 6 O U a Y f I D O 1 P 2 X f w K N V X b 7 Q O X s H y 3 S K Y g r r L Y L H B t N 1 k P B n l a w C K X C W V y V g I x 1 A M m H b L 4 7 0 e c j r b A Z U O m 5 e e s F + A K X K 1 R U P G 4 z l E 9 i 5 Y P B / D M I 4 2 d 6 D a i f 6 i M i k Z r V g m 4 W P J I J L e 2 5 w e h I P p L R r N V + u 2 u 1 n y k 4 x L q D y 0 h u M 9 C j e L B c E B N 8 t r H C f l Q f l W V p D R c V A B 5 b A y m 5 F Q b l b r a J k 7 D K N p d P k S J S T 7 U + A 5 9 M y V e q 1 S v d q C Y U L a / i 7 V m f t 3 s P 9 I h x p Q 2 T 5 p R b m h T D M g p p l Q b 4 P w M 6 w i b 1 S 5 Z i 8 O w t V N F C 9 T 5 W S y p p W k N m h m E t 7 X k G X F a J X m K P P a 5 m 4 x n 8 L 7 y 1 5 p j i G b y s g r Y K U 6 E 7 m i c 1 B w 9 8 A 9 0 S P l J 5 p k F U f T N k n T k P f M L N 0 L q V t i p u A A R Y 4 R r n B M I J k 4 / l z D E J 1 Y N d 7 m 9 u G N M 8 G T J B l p A m 0 1 W l 7 P Q 8 x v J x n u K z G d G s Q R l B O B B C M c D s 8 v X E 6 A e H K I E 6 g o H m z d h z v 3 A X / E b Q 1 5 3 6 T h Q I G V w d B k P 0 U D F Z E i E W e F 6 L B R I j X l h F T W M 5 N k P L + P 6 s o n G a 8 S Q t p 3 0 j Q 1 + A H 9 t S K T s 2 L m k J Z a z i U q t / d N + B A o u Y q q h L q K q S Q A i E p h T D B V Q l s o s y q u v a f 2 + h b H 1 Y R 1 8 Q J P 1 3 l w y m 4 w 9 g T E v U J W s g f t v 9 I k X 2 w + k R f f / E Q q C I 1 X v J Y Y 1 s g M a 7 p F s p / v T 9 M 1 q U e N V 8 l M q 7 o C v R P N 7 + e z m j o q b Y U r / l A W 0 e e b 5 z O U 9 C I f / Y y k T v K X n V 3 K R 5 Y i P u l J g C V f G J A l c W D E J j f A J j G B k 9 n B d R u A k 5 n A d d n B v W k A r p u C Y y h K R n B v G 4 B 7 w w b u J V n 3 r g G 8 t 4 z w X p B 3 v z S A 9 4 4 R X q P M q x w Y p a e O x y V f m m 6 E L F t H 8 8 2 T b b N h 2 X L Z N i i W j Z o p C Z q 3 L D o x o k 1 I Y m 3 f 3 H x j F 6 w k k P i C h r Q T T a z z v o h k o Z i 6 5 I W S b X d 9 j m b 2 T n V 8 3 M 1 0 s z e x 7 4 C 8 k W 7 2 / v Y d k D 9 b 9 4 H P Z l L N d z O q k J p 9 M 3 t 8 0 d a e f R P b l W 6 0 r 9 m 6 l x x f Z D D 0 K A j b z u P R C r Q x 4 I Z m D s J l r / r v z j G Y O h L L L w D d 2 N D x m J Z / H N P y 0 Z h m B 9 3 Y 0 P G Y 7 v 4 4 p r t H Y 5 o d N M P R q A Y y t Q s M 5 o t 1 c g w q / v c k t U z G + P J O s Y P O T 9 J 2 f w V r u A t X 4 w T h 9 G Q e 1 u t 9 / z 9 Q S w E C L Q A U A A I A C A B s T 3 F W K h 4 n 0 6 M A A A D 1 A A A A E g A A A A A A A A A A A A A A A A A A A A A A Q 2 9 u Z m l n L 1 B h Y 2 t h Z 2 U u e G 1 s U E s B A i 0 A F A A C A A g A b E 9 x V g / K 6 a u k A A A A 6 Q A A A B M A A A A A A A A A A A A A A A A A 7 w A A A F t D b 2 5 0 Z W 5 0 X 1 R 5 c G V z X S 5 4 b W x Q S w E C L Q A U A A I A C A B s T 3 F W L 4 K e k y 0 H A A B M J Q A A E w A A A A A A A A A A A A A A A A D g A Q A A R m 9 y b X V s Y X M v U 2 V j d G l v b j E u b V B L B Q Y A A A A A A w A D A M I A A A B a C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I w A A A A A A A L E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Z W N o Y U N v c n R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z L T A z L T E 3 V D E z O j U 5 O j I 0 L j M w M j I w M z d a I i A v P j w v U 3 R h Y m x l R W 5 0 c m l l c z 4 8 L 0 l 0 Z W 0 + P E l 0 Z W 0 + P E l 0 Z W 1 M b 2 N h d G l v b j 4 8 S X R l b V R 5 c G U + R m 9 y b X V s Y T w v S X R l b V R 5 c G U + P E l 0 Z W 1 Q Y X R o P l N l Y 3 R p b 2 4 x L 1 N l c n Z p Y 2 l v X 1 V T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Z X J 2 a W N p b 1 9 V U 0 Q i I C 8 + P E V u d H J 5 I F R 5 c G U 9 I k Z p b G x l Z E N v b X B s Z X R l U m V z d W x 0 V G 9 X b 3 J r c 2 h l Z X Q i I F Z h b H V l P S J s M S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E 1 O j E 1 O j A x L j E 4 N T I 4 M T F a I i A v P j x F b n R y e S B U e X B l P S J G a W x s Q 2 9 s d W 1 u V H l w Z X M i I F Z h b H V l P S J z Q m d Z R 0 J R V U Z C U V V G Q l F V P S I g L z 4 8 R W 5 0 c n k g V H l w Z T 0 i R m l s b E N v b H V t b k 5 h b W V z I i B W Y W x 1 Z T 0 i c 1 s m c X V v d D t S Z W Z l c m V u Y 2 l h I E J v b m 8 m c X V v d D s s J n F 1 b 3 Q 7 Q 8 O z Z G l n b y B J U 0 l O J n F 1 b 3 Q 7 L C Z x d W 9 0 O 0 1 v b m V k Y S Z x d W 9 0 O y w m c X V v d D t Q c m l u Y 2 l w Y W w g M j A y M y Z x d W 9 0 O y w m c X V v d D t J b n R l c m V z I D I w M j M m c X V v d D s s J n F 1 b 3 Q 7 U H J p b m N p c G F s I D I w M j Q m c X V v d D s s J n F 1 b 3 Q 7 S W 5 0 Z X J l c y A y M D I 0 J n F 1 b 3 Q 7 L C Z x d W 9 0 O 1 B y a W 5 j a X B h b C A y M D I 1 J n F 1 b 3 Q 7 L C Z x d W 9 0 O 0 l u d G V y Z X M g M j A y N S Z x d W 9 0 O y w m c X V v d D t Q c m l u Y 2 l w Y W w g M j A y N i Z x d W 9 0 O y w m c X V v d D t J b n R l c m V z I D I w M j Y m c X V v d D t d I i A v P j x F b n R y e S B U e X B l P S J G a W x s U 3 R h d H V z I i B W Y W x 1 Z T 0 i c 0 N v b X B s Z X R l I i A v P j x F b n R y e S B U e X B l P S J R d W V y e U l E I i B W Y W x 1 Z T 0 i c z B h N 2 Q x N 2 E 3 L W F l O D k t N G E 4 Y S 0 4 N D k 5 L T V j N m Y 4 Y j g 4 N D Q y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J n F 1 b 3 Q 7 U m V m Z X J l b m N p Y S B C b 2 5 v J n F 1 b 3 Q 7 L C Z x d W 9 0 O 0 P D s 2 R p Z 2 8 g S V N J T i Z x d W 9 0 O y w m c X V v d D t N b 2 5 l Z G E m c X V v d D t d L C Z x d W 9 0 O 3 F 1 Z X J 5 U m V s Y X R p b 2 5 z a G l w c y Z x d W 9 0 O z p b X S w m c X V v d D t j b 2 x 1 b W 5 J Z G V u d G l 0 a W V z J n F 1 b 3 Q 7 O l s m c X V v d D t T Z W N 0 a W 9 u M S 9 T Z X J 2 a W N p b 1 9 V U 0 Q v R 3 J v d X B l Z C B S b 3 d z M S 5 7 U m V m Z X J l b m N p Y S B C b 2 5 v L D B 9 J n F 1 b 3 Q 7 L C Z x d W 9 0 O 1 N l Y 3 R p b 2 4 x L 1 N l c n Z p Y 2 l v X 1 V T R C 9 H c m 9 1 c G V k I F J v d 3 M x L n t D w 7 N k a W d v I E l T S U 4 s M X 0 m c X V v d D s s J n F 1 b 3 Q 7 U 2 V j d G l v b j E v U 2 V y d m l j a W 9 f V V N E L 0 d y b 3 V w Z W Q g U m 9 3 c z E u e 0 1 v b m V k Y S w y f S Z x d W 9 0 O y w m c X V v d D t T Z W N 0 a W 9 u M S 9 T Z X J 2 a W N p b 1 9 V U 0 Q v R 3 J v d X B l Z C B S b 3 d z M S 5 7 U H J p b m N p c G F s I D I w M j M s M 3 0 m c X V v d D s s J n F 1 b 3 Q 7 U 2 V j d G l v b j E v U 2 V y d m l j a W 9 f V V N E L 0 d y b 3 V w Z W Q g U m 9 3 c z E u e 0 l u d G V y Z X M g M j A y M y w 0 f S Z x d W 9 0 O y w m c X V v d D t T Z W N 0 a W 9 u M S 9 T Z X J 2 a W N p b 1 9 V U 0 Q v R 3 J v d X B l Z C B S b 3 d z M S 5 7 U H J p b m N p c G F s I D I w M j Q s N X 0 m c X V v d D s s J n F 1 b 3 Q 7 U 2 V j d G l v b j E v U 2 V y d m l j a W 9 f V V N E L 0 d y b 3 V w Z W Q g U m 9 3 c z E u e 0 l u d G V y Z X M g M j A y N C w 2 f S Z x d W 9 0 O y w m c X V v d D t T Z W N 0 a W 9 u M S 9 T Z X J 2 a W N p b 1 9 V U 0 Q v R 3 J v d X B l Z C B S b 3 d z M S 5 7 U H J p b m N p c G F s I D I w M j U s N 3 0 m c X V v d D s s J n F 1 b 3 Q 7 U 2 V j d G l v b j E v U 2 V y d m l j a W 9 f V V N E L 0 d y b 3 V w Z W Q g U m 9 3 c z E u e 0 l u d G V y Z X M g M j A y N S w 4 f S Z x d W 9 0 O y w m c X V v d D t T Z W N 0 a W 9 u M S 9 T Z X J 2 a W N p b 1 9 V U 0 Q v R 3 J v d X B l Z C B S b 3 d z M S 5 7 U H J p b m N p c G F s I D I w M j Y s O X 0 m c X V v d D s s J n F 1 b 3 Q 7 U 2 V j d G l v b j E v U 2 V y d m l j a W 9 f V V N E L 0 d y b 3 V w Z W Q g U m 9 3 c z E u e 0 l u d G V y Z X M g M j A y N i w x M H 0 m c X V v d D t d L C Z x d W 9 0 O 0 N v b H V t b k N v d W 5 0 J n F 1 b 3 Q 7 O j E x L C Z x d W 9 0 O 0 t l e U N v b H V t b k 5 h b W V z J n F 1 b 3 Q 7 O l s m c X V v d D t S Z W Z l c m V u Y 2 l h I E J v b m 8 m c X V v d D s s J n F 1 b 3 Q 7 Q 8 O z Z G l n b y B J U 0 l O J n F 1 b 3 Q 7 L C Z x d W 9 0 O 0 1 v b m V k Y S Z x d W 9 0 O 1 0 s J n F 1 b 3 Q 7 Q 2 9 s d W 1 u S W R l b n R p d G l l c y Z x d W 9 0 O z p b J n F 1 b 3 Q 7 U 2 V j d G l v b j E v U 2 V y d m l j a W 9 f V V N E L 0 d y b 3 V w Z W Q g U m 9 3 c z E u e 1 J l Z m V y Z W 5 j a W E g Q m 9 u b y w w f S Z x d W 9 0 O y w m c X V v d D t T Z W N 0 a W 9 u M S 9 T Z X J 2 a W N p b 1 9 V U 0 Q v R 3 J v d X B l Z C B S b 3 d z M S 5 7 Q 8 O z Z G l n b y B J U 0 l O L D F 9 J n F 1 b 3 Q 7 L C Z x d W 9 0 O 1 N l Y 3 R p b 2 4 x L 1 N l c n Z p Y 2 l v X 1 V T R C 9 H c m 9 1 c G V k I F J v d 3 M x L n t N b 2 5 l Z G E s M n 0 m c X V v d D s s J n F 1 b 3 Q 7 U 2 V j d G l v b j E v U 2 V y d m l j a W 9 f V V N E L 0 d y b 3 V w Z W Q g U m 9 3 c z E u e 1 B y a W 5 j a X B h b C A y M D I z L D N 9 J n F 1 b 3 Q 7 L C Z x d W 9 0 O 1 N l Y 3 R p b 2 4 x L 1 N l c n Z p Y 2 l v X 1 V T R C 9 H c m 9 1 c G V k I F J v d 3 M x L n t J b n R l c m V z I D I w M j M s N H 0 m c X V v d D s s J n F 1 b 3 Q 7 U 2 V j d G l v b j E v U 2 V y d m l j a W 9 f V V N E L 0 d y b 3 V w Z W Q g U m 9 3 c z E u e 1 B y a W 5 j a X B h b C A y M D I 0 L D V 9 J n F 1 b 3 Q 7 L C Z x d W 9 0 O 1 N l Y 3 R p b 2 4 x L 1 N l c n Z p Y 2 l v X 1 V T R C 9 H c m 9 1 c G V k I F J v d 3 M x L n t J b n R l c m V z I D I w M j Q s N n 0 m c X V v d D s s J n F 1 b 3 Q 7 U 2 V j d G l v b j E v U 2 V y d m l j a W 9 f V V N E L 0 d y b 3 V w Z W Q g U m 9 3 c z E u e 1 B y a W 5 j a X B h b C A y M D I 1 L D d 9 J n F 1 b 3 Q 7 L C Z x d W 9 0 O 1 N l Y 3 R p b 2 4 x L 1 N l c n Z p Y 2 l v X 1 V T R C 9 H c m 9 1 c G V k I F J v d 3 M x L n t J b n R l c m V z I D I w M j U s O H 0 m c X V v d D s s J n F 1 b 3 Q 7 U 2 V j d G l v b j E v U 2 V y d m l j a W 9 f V V N E L 0 d y b 3 V w Z W Q g U m 9 3 c z E u e 1 B y a W 5 j a X B h b C A y M D I 2 L D l 9 J n F 1 b 3 Q 7 L C Z x d W 9 0 O 1 N l Y 3 R p b 2 4 x L 1 N l c n Z p Y 2 l v X 1 V T R C 9 H c m 9 1 c G V k I F J v d 3 M x L n t J b n R l c m V z I D I w M j Y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J 2 a W N p b 1 9 V U 0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l u c 2 V y d G V k J T I w T W V y Z 2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l u c 2 V y d G V k J T I w T W V y Z 2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Q a X Z v d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R p d m l k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9 1 b m R l Z C U y M E 9 m Z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H c m 9 1 c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F c + a C / i p R J g M I 0 D v Q m X u U A A A A A A g A A A A A A A 2 Y A A M A A A A A Q A A A A M O 2 I 4 a I t 5 n F A 0 1 A 1 m Z Q I X w A A A A A E g A A A o A A A A B A A A A B 6 O g 2 m o X 0 q E Q G i H H i q E O T C U A A A A E V K i s Z d T p S o C f 2 k Z W z B S P r S N r q f Z b q z O s w u q j c + F J z + C X d O z f j o h / E S X q v T v C Y c m r d G 2 y X i P I 0 1 j f W W r b A S o 7 H a L R x / H 5 / F E a 8 B s H 5 C 2 D Q B F A A A A I 9 M D r m j Q w i r r s d i k X k X 8 u V d Z Q w r < / D a t a M a s h u p > 
</file>

<file path=customXml/itemProps1.xml><?xml version="1.0" encoding="utf-8"?>
<ds:datastoreItem xmlns:ds="http://schemas.openxmlformats.org/officeDocument/2006/customXml" ds:itemID="{7EEE1134-C1C4-4116-881B-0C767D5AED3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67e31ee-f4e7-4866-bbfb-e2660978dd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181AC6-CCEA-41C4-B32A-1EFBB80A4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e31ee-f4e7-4866-bbfb-e2660978d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F7FA07-AD39-426D-87E6-7FF3C2E63D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653EC7-8B9B-4BA4-9DF7-D72CCFF682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Bonos ASG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Rancier Barinas</dc:creator>
  <cp:lastModifiedBy>Pedro Manuel Joaquin Federico</cp:lastModifiedBy>
  <cp:lastPrinted>2024-05-06T13:39:57Z</cp:lastPrinted>
  <dcterms:created xsi:type="dcterms:W3CDTF">2020-04-28T21:30:53Z</dcterms:created>
  <dcterms:modified xsi:type="dcterms:W3CDTF">2025-03-31T12:54:58Z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0x010100CD92F805E4FBF44E86213CDEBBA60208</vt:lpwstr>
  </property>
</Properties>
</file>